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ANVASS - L drive\SB440 SPREADSHEETS\"/>
    </mc:Choice>
  </mc:AlternateContent>
  <xr:revisionPtr revIDLastSave="0" documentId="13_ncr:1_{B20EF599-FA8E-4D0B-847D-10B65BE13CDE}" xr6:coauthVersionLast="47" xr6:coauthVersionMax="47" xr10:uidLastSave="{00000000-0000-0000-0000-000000000000}"/>
  <bookViews>
    <workbookView xWindow="28680" yWindow="-120" windowWidth="29040" windowHeight="15720" xr2:uid="{634023F4-CB97-4ECA-A4B0-76043F9FD3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20" i="1" l="1"/>
  <c r="AC20" i="1"/>
  <c r="AB20" i="1"/>
  <c r="AA20" i="1"/>
  <c r="Z20" i="1"/>
  <c r="X20" i="1"/>
  <c r="W20" i="1"/>
  <c r="V20" i="1"/>
  <c r="U20" i="1"/>
  <c r="T20" i="1"/>
  <c r="S20" i="1"/>
  <c r="Q20" i="1"/>
  <c r="P20" i="1"/>
  <c r="O20" i="1"/>
  <c r="N20" i="1"/>
  <c r="L20" i="1"/>
  <c r="K20" i="1"/>
  <c r="J20" i="1"/>
  <c r="I20" i="1"/>
  <c r="G20" i="1"/>
  <c r="F20" i="1"/>
  <c r="E20" i="1"/>
  <c r="D20" i="1"/>
  <c r="C20" i="1"/>
  <c r="B20" i="1"/>
  <c r="Y19" i="1"/>
  <c r="R19" i="1"/>
  <c r="M19" i="1"/>
  <c r="H19" i="1"/>
  <c r="Y18" i="1"/>
  <c r="R18" i="1"/>
  <c r="M18" i="1"/>
  <c r="H18" i="1"/>
  <c r="Y17" i="1"/>
  <c r="R17" i="1"/>
  <c r="H17" i="1"/>
  <c r="Y16" i="1"/>
  <c r="R16" i="1"/>
  <c r="M16" i="1"/>
  <c r="H16" i="1"/>
  <c r="Y15" i="1"/>
  <c r="R15" i="1"/>
  <c r="M15" i="1"/>
  <c r="H15" i="1"/>
  <c r="Y14" i="1"/>
  <c r="R14" i="1"/>
  <c r="M14" i="1"/>
  <c r="H14" i="1"/>
  <c r="Y13" i="1"/>
  <c r="R13" i="1"/>
  <c r="H13" i="1"/>
  <c r="Y12" i="1"/>
  <c r="R12" i="1"/>
  <c r="M12" i="1"/>
  <c r="H12" i="1"/>
  <c r="Y11" i="1"/>
  <c r="R11" i="1"/>
  <c r="M11" i="1"/>
  <c r="H11" i="1"/>
  <c r="Y10" i="1"/>
  <c r="R10" i="1"/>
  <c r="M10" i="1"/>
  <c r="H10" i="1"/>
  <c r="Y9" i="1"/>
  <c r="R9" i="1"/>
  <c r="M9" i="1"/>
  <c r="H9" i="1"/>
  <c r="Y8" i="1"/>
  <c r="R8" i="1"/>
  <c r="M8" i="1"/>
  <c r="H8" i="1"/>
  <c r="Y7" i="1"/>
  <c r="R7" i="1"/>
  <c r="R20" i="1" s="1"/>
  <c r="M7" i="1"/>
  <c r="H7" i="1"/>
  <c r="Y6" i="1"/>
  <c r="Y20" i="1" s="1"/>
  <c r="R6" i="1"/>
  <c r="M6" i="1"/>
  <c r="H6" i="1"/>
  <c r="Y5" i="1"/>
  <c r="R5" i="1"/>
  <c r="H5" i="1"/>
  <c r="Y4" i="1"/>
  <c r="R4" i="1"/>
  <c r="M4" i="1"/>
  <c r="M20" i="1" s="1"/>
  <c r="H4" i="1"/>
  <c r="H20" i="1" s="1"/>
</calcChain>
</file>

<file path=xl/sharedStrings.xml><?xml version="1.0" encoding="utf-8"?>
<sst xmlns="http://schemas.openxmlformats.org/spreadsheetml/2006/main" count="60" uniqueCount="47">
  <si>
    <t>2026 Primary Election Reconciliation Report - Beaverhead County</t>
  </si>
  <si>
    <t>FINAL COPY</t>
  </si>
  <si>
    <t>Registered Voters</t>
  </si>
  <si>
    <t>Ballots Issued</t>
  </si>
  <si>
    <t>Ballots Accepted</t>
  </si>
  <si>
    <t>Ballots Rejected</t>
  </si>
  <si>
    <t>Votes Cast (Ballots Counted)</t>
  </si>
  <si>
    <t>Test Ballots</t>
  </si>
  <si>
    <t>Reconciled</t>
  </si>
  <si>
    <t>Comments / Explanations</t>
  </si>
  <si>
    <t>Precinct</t>
  </si>
  <si>
    <t>Total</t>
  </si>
  <si>
    <t>Election Day</t>
  </si>
  <si>
    <t>Poll</t>
  </si>
  <si>
    <t>Absentee</t>
  </si>
  <si>
    <t>Provisional</t>
  </si>
  <si>
    <t>UOCAVA (included in Absentee Totals)</t>
  </si>
  <si>
    <t>Poll (spoiled)</t>
  </si>
  <si>
    <t>UOCAVA (Included in Absentee Totals)</t>
  </si>
  <si>
    <t>Total Rejected - No Voter Credit Assigned</t>
  </si>
  <si>
    <t>Rejected by Prep Team - Post Voter Credit</t>
  </si>
  <si>
    <t>Total Ballots Voided</t>
  </si>
  <si>
    <t>Total Ballots Accepted - sent to count</t>
  </si>
  <si>
    <t>Subtotal of Counted Ballots</t>
  </si>
  <si>
    <t>Total ballots counted - entered from tabulator / hand count report</t>
  </si>
  <si>
    <t>Total Printed</t>
  </si>
  <si>
    <t>Used for Testing</t>
  </si>
  <si>
    <t>Counted-unused</t>
  </si>
  <si>
    <t>Y/N?</t>
  </si>
  <si>
    <t xml:space="preserve">Note any variance and / or discrepancies </t>
  </si>
  <si>
    <t>PREC 01</t>
  </si>
  <si>
    <t>PREC 02</t>
  </si>
  <si>
    <t>PREC 03</t>
  </si>
  <si>
    <t>PREC 04</t>
  </si>
  <si>
    <t>PREC 05</t>
  </si>
  <si>
    <t>PREC 06</t>
  </si>
  <si>
    <t>PREC 07</t>
  </si>
  <si>
    <t>PREC 08</t>
  </si>
  <si>
    <t>PREC 09</t>
  </si>
  <si>
    <t>PREC 12</t>
  </si>
  <si>
    <t>1 ballot long in PP ballot box/voter may have deposited two ballots in the "voted" ballot sleeve when depositing into the ballot box.</t>
  </si>
  <si>
    <t>PREC 14</t>
  </si>
  <si>
    <t>PREC 17</t>
  </si>
  <si>
    <t>PREC 19</t>
  </si>
  <si>
    <t>PREC 20</t>
  </si>
  <si>
    <t>PREC 21</t>
  </si>
  <si>
    <t>PREC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</si>
</sst>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49" fontId="0" fillId="0" borderId="0" xfId="0" applyNumberFormat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3" borderId="24" xfId="1" applyNumberFormat="1" applyFont="1" applyFill="1" applyBorder="1"/>
    <xf numFmtId="164" fontId="0" fillId="3" borderId="22" xfId="1" applyNumberFormat="1" applyFont="1" applyFill="1" applyBorder="1"/>
    <xf numFmtId="164" fontId="0" fillId="3" borderId="25" xfId="1" applyNumberFormat="1" applyFont="1" applyFill="1" applyBorder="1"/>
    <xf numFmtId="0" fontId="0" fillId="0" borderId="26" xfId="0" applyBorder="1"/>
    <xf numFmtId="0" fontId="0" fillId="0" borderId="27" xfId="0" applyBorder="1"/>
    <xf numFmtId="164" fontId="0" fillId="0" borderId="28" xfId="1" applyNumberFormat="1" applyFont="1" applyBorder="1"/>
    <xf numFmtId="164" fontId="0" fillId="0" borderId="29" xfId="1" applyNumberFormat="1" applyFont="1" applyBorder="1"/>
    <xf numFmtId="164" fontId="0" fillId="0" borderId="30" xfId="1" applyNumberFormat="1" applyFont="1" applyBorder="1"/>
    <xf numFmtId="164" fontId="0" fillId="0" borderId="31" xfId="1" applyNumberFormat="1" applyFont="1" applyBorder="1"/>
    <xf numFmtId="164" fontId="0" fillId="0" borderId="29" xfId="1" applyNumberFormat="1" applyFont="1" applyFill="1" applyBorder="1"/>
    <xf numFmtId="164" fontId="0" fillId="3" borderId="31" xfId="1" applyNumberFormat="1" applyFont="1" applyFill="1" applyBorder="1"/>
    <xf numFmtId="164" fontId="0" fillId="3" borderId="29" xfId="1" applyNumberFormat="1" applyFont="1" applyFill="1" applyBorder="1"/>
    <xf numFmtId="164" fontId="0" fillId="3" borderId="32" xfId="1" applyNumberFormat="1" applyFont="1" applyFill="1" applyBorder="1"/>
    <xf numFmtId="0" fontId="0" fillId="0" borderId="33" xfId="0" applyBorder="1"/>
    <xf numFmtId="0" fontId="0" fillId="0" borderId="34" xfId="0" applyBorder="1"/>
    <xf numFmtId="164" fontId="0" fillId="0" borderId="30" xfId="1" applyNumberFormat="1" applyFont="1" applyFill="1" applyBorder="1"/>
    <xf numFmtId="0" fontId="0" fillId="0" borderId="34" xfId="0" applyBorder="1" applyAlignment="1">
      <alignment wrapText="1"/>
    </xf>
    <xf numFmtId="164" fontId="0" fillId="0" borderId="28" xfId="1" applyNumberFormat="1" applyFont="1" applyFill="1" applyBorder="1"/>
    <xf numFmtId="0" fontId="5" fillId="0" borderId="34" xfId="0" applyFont="1" applyBorder="1" applyAlignment="1">
      <alignment wrapText="1"/>
    </xf>
    <xf numFmtId="0" fontId="4" fillId="0" borderId="35" xfId="0" applyFont="1" applyBorder="1"/>
    <xf numFmtId="164" fontId="0" fillId="0" borderId="36" xfId="1" applyNumberFormat="1" applyFont="1" applyBorder="1"/>
    <xf numFmtId="164" fontId="0" fillId="0" borderId="37" xfId="1" applyNumberFormat="1" applyFont="1" applyBorder="1"/>
    <xf numFmtId="164" fontId="0" fillId="0" borderId="38" xfId="1" applyNumberFormat="1" applyFont="1" applyBorder="1"/>
    <xf numFmtId="164" fontId="0" fillId="0" borderId="39" xfId="1" applyNumberFormat="1" applyFont="1" applyBorder="1"/>
    <xf numFmtId="164" fontId="0" fillId="3" borderId="39" xfId="1" applyNumberFormat="1" applyFont="1" applyFill="1" applyBorder="1"/>
    <xf numFmtId="164" fontId="0" fillId="0" borderId="40" xfId="1" applyNumberFormat="1" applyFont="1" applyBorder="1"/>
    <xf numFmtId="164" fontId="0" fillId="3" borderId="37" xfId="1" applyNumberFormat="1" applyFont="1" applyFill="1" applyBorder="1"/>
    <xf numFmtId="164" fontId="0" fillId="3" borderId="41" xfId="1" applyNumberFormat="1" applyFont="1" applyFill="1" applyBorder="1"/>
    <xf numFmtId="164" fontId="0" fillId="0" borderId="42" xfId="0" applyNumberFormat="1" applyBorder="1"/>
    <xf numFmtId="0" fontId="0" fillId="0" borderId="43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2E00A-BA95-4E7E-BC70-28CA3A02F96A}">
  <sheetPr>
    <pageSetUpPr fitToPage="1"/>
  </sheetPr>
  <dimension ref="A1:AF21"/>
  <sheetViews>
    <sheetView tabSelected="1" workbookViewId="0">
      <selection activeCell="G7" sqref="G7"/>
    </sheetView>
  </sheetViews>
  <sheetFormatPr defaultRowHeight="39.75" customHeight="1" x14ac:dyDescent="0.25"/>
  <cols>
    <col min="1" max="1" width="12.7109375" customWidth="1"/>
    <col min="2" max="2" width="14.140625" customWidth="1"/>
    <col min="3" max="3" width="15.42578125" bestFit="1" customWidth="1"/>
    <col min="4" max="25" width="11.28515625" customWidth="1"/>
    <col min="26" max="26" width="13.85546875" customWidth="1"/>
    <col min="27" max="27" width="11.28515625" customWidth="1"/>
    <col min="28" max="28" width="12.42578125" bestFit="1" customWidth="1"/>
    <col min="29" max="29" width="15.7109375" bestFit="1" customWidth="1"/>
    <col min="30" max="30" width="8.85546875" bestFit="1" customWidth="1"/>
    <col min="31" max="31" width="14.7109375" customWidth="1"/>
    <col min="32" max="32" width="44.28515625" customWidth="1"/>
  </cols>
  <sheetData>
    <row r="1" spans="1:32" ht="39.75" customHeight="1" thickBot="1" x14ac:dyDescent="0.45">
      <c r="A1" s="1" t="s">
        <v>0</v>
      </c>
      <c r="B1" s="2"/>
      <c r="C1" s="3"/>
      <c r="D1" s="3"/>
      <c r="E1" s="3"/>
      <c r="F1" s="3"/>
      <c r="G1" s="3"/>
      <c r="H1" s="3"/>
      <c r="K1" s="4" t="s">
        <v>1</v>
      </c>
    </row>
    <row r="2" spans="1:32" ht="39.75" customHeight="1" thickBot="1" x14ac:dyDescent="0.3">
      <c r="B2" s="5" t="s">
        <v>2</v>
      </c>
      <c r="C2" s="6"/>
      <c r="D2" s="7" t="s">
        <v>3</v>
      </c>
      <c r="E2" s="8"/>
      <c r="F2" s="8"/>
      <c r="G2" s="8"/>
      <c r="H2" s="9"/>
      <c r="I2" s="7" t="s">
        <v>4</v>
      </c>
      <c r="J2" s="8"/>
      <c r="K2" s="8"/>
      <c r="L2" s="8"/>
      <c r="M2" s="9"/>
      <c r="N2" s="7" t="s">
        <v>5</v>
      </c>
      <c r="O2" s="8"/>
      <c r="P2" s="8"/>
      <c r="Q2" s="8"/>
      <c r="R2" s="8"/>
      <c r="S2" s="8"/>
      <c r="T2" s="9"/>
      <c r="U2" s="7" t="s">
        <v>6</v>
      </c>
      <c r="V2" s="8"/>
      <c r="W2" s="8"/>
      <c r="X2" s="8"/>
      <c r="Y2" s="8"/>
      <c r="Z2" s="8"/>
      <c r="AA2" s="9"/>
      <c r="AB2" s="5" t="s">
        <v>7</v>
      </c>
      <c r="AC2" s="10"/>
      <c r="AD2" s="11"/>
      <c r="AE2" s="12" t="s">
        <v>8</v>
      </c>
      <c r="AF2" s="13" t="s">
        <v>9</v>
      </c>
    </row>
    <row r="3" spans="1:32" ht="39.75" customHeight="1" thickBot="1" x14ac:dyDescent="0.3">
      <c r="A3" s="14" t="s">
        <v>10</v>
      </c>
      <c r="B3" s="15" t="s">
        <v>11</v>
      </c>
      <c r="C3" s="16" t="s">
        <v>12</v>
      </c>
      <c r="D3" s="15" t="s">
        <v>13</v>
      </c>
      <c r="E3" s="17" t="s">
        <v>14</v>
      </c>
      <c r="F3" s="17" t="s">
        <v>15</v>
      </c>
      <c r="G3" s="18" t="s">
        <v>16</v>
      </c>
      <c r="H3" s="19" t="s">
        <v>11</v>
      </c>
      <c r="I3" s="15" t="s">
        <v>13</v>
      </c>
      <c r="J3" s="20" t="s">
        <v>14</v>
      </c>
      <c r="K3" s="17" t="s">
        <v>15</v>
      </c>
      <c r="L3" s="18" t="s">
        <v>16</v>
      </c>
      <c r="M3" s="21" t="s">
        <v>11</v>
      </c>
      <c r="N3" s="15" t="s">
        <v>17</v>
      </c>
      <c r="O3" s="17" t="s">
        <v>14</v>
      </c>
      <c r="P3" s="17" t="s">
        <v>15</v>
      </c>
      <c r="Q3" s="18" t="s">
        <v>18</v>
      </c>
      <c r="R3" s="22" t="s">
        <v>19</v>
      </c>
      <c r="S3" s="23" t="s">
        <v>20</v>
      </c>
      <c r="T3" s="22" t="s">
        <v>21</v>
      </c>
      <c r="U3" s="24" t="s">
        <v>22</v>
      </c>
      <c r="V3" s="25" t="s">
        <v>13</v>
      </c>
      <c r="W3" s="17" t="s">
        <v>14</v>
      </c>
      <c r="X3" s="17" t="s">
        <v>15</v>
      </c>
      <c r="Y3" s="18" t="s">
        <v>23</v>
      </c>
      <c r="Z3" s="18" t="s">
        <v>24</v>
      </c>
      <c r="AA3" s="26" t="s">
        <v>16</v>
      </c>
      <c r="AB3" s="15" t="s">
        <v>25</v>
      </c>
      <c r="AC3" s="17" t="s">
        <v>26</v>
      </c>
      <c r="AD3" s="27" t="s">
        <v>27</v>
      </c>
      <c r="AE3" s="28" t="s">
        <v>28</v>
      </c>
      <c r="AF3" s="29" t="s">
        <v>29</v>
      </c>
    </row>
    <row r="4" spans="1:32" ht="39.75" customHeight="1" thickTop="1" x14ac:dyDescent="0.25">
      <c r="A4" s="30" t="s">
        <v>30</v>
      </c>
      <c r="B4" s="31">
        <v>526</v>
      </c>
      <c r="C4" s="32">
        <v>0</v>
      </c>
      <c r="D4" s="31">
        <v>33</v>
      </c>
      <c r="E4" s="33">
        <v>271</v>
      </c>
      <c r="F4" s="33">
        <v>2</v>
      </c>
      <c r="G4" s="32">
        <v>0</v>
      </c>
      <c r="H4" s="34">
        <f>SUM(D4:F4)</f>
        <v>306</v>
      </c>
      <c r="I4" s="31">
        <v>31</v>
      </c>
      <c r="J4" s="33">
        <v>128</v>
      </c>
      <c r="K4" s="33">
        <v>2</v>
      </c>
      <c r="L4" s="32">
        <v>0</v>
      </c>
      <c r="M4" s="35">
        <f t="shared" ref="M4:M19" si="0">SUM(I4:L4)</f>
        <v>161</v>
      </c>
      <c r="N4" s="31">
        <v>0</v>
      </c>
      <c r="O4" s="33">
        <v>1</v>
      </c>
      <c r="P4" s="33">
        <v>0</v>
      </c>
      <c r="Q4" s="32"/>
      <c r="R4" s="32">
        <f>SUM(N4:P4)</f>
        <v>1</v>
      </c>
      <c r="S4" s="36">
        <v>6</v>
      </c>
      <c r="T4" s="32">
        <v>8</v>
      </c>
      <c r="U4" s="37">
        <v>155</v>
      </c>
      <c r="V4" s="33">
        <v>31</v>
      </c>
      <c r="W4" s="33">
        <v>122</v>
      </c>
      <c r="X4" s="33">
        <v>2</v>
      </c>
      <c r="Y4" s="32">
        <f>SUM(V4:X4)</f>
        <v>155</v>
      </c>
      <c r="Z4" s="32">
        <v>155</v>
      </c>
      <c r="AA4" s="32">
        <v>0</v>
      </c>
      <c r="AB4" s="31">
        <v>75</v>
      </c>
      <c r="AC4" s="33">
        <v>34</v>
      </c>
      <c r="AD4" s="34">
        <v>41</v>
      </c>
      <c r="AE4" s="38"/>
      <c r="AF4" s="39"/>
    </row>
    <row r="5" spans="1:32" ht="39.75" customHeight="1" x14ac:dyDescent="0.25">
      <c r="A5" s="30" t="s">
        <v>31</v>
      </c>
      <c r="B5" s="40">
        <v>1095</v>
      </c>
      <c r="C5" s="41">
        <v>0</v>
      </c>
      <c r="D5" s="40">
        <v>92</v>
      </c>
      <c r="E5" s="42">
        <v>625</v>
      </c>
      <c r="F5" s="42">
        <v>2</v>
      </c>
      <c r="G5" s="41">
        <v>3</v>
      </c>
      <c r="H5" s="43">
        <f t="shared" ref="H5:H19" si="1">SUM(D5:F5)</f>
        <v>719</v>
      </c>
      <c r="I5" s="40">
        <v>89</v>
      </c>
      <c r="J5" s="42">
        <v>380</v>
      </c>
      <c r="K5" s="42">
        <v>2</v>
      </c>
      <c r="L5" s="44">
        <v>2</v>
      </c>
      <c r="M5" s="45">
        <v>471</v>
      </c>
      <c r="N5" s="40"/>
      <c r="O5" s="42">
        <v>6</v>
      </c>
      <c r="P5" s="42">
        <v>1</v>
      </c>
      <c r="Q5" s="41"/>
      <c r="R5" s="41">
        <f t="shared" ref="R5:R19" si="2">SUM(N5:P5)</f>
        <v>7</v>
      </c>
      <c r="S5" s="46">
        <v>11</v>
      </c>
      <c r="T5" s="41">
        <v>2</v>
      </c>
      <c r="U5" s="47">
        <v>460</v>
      </c>
      <c r="V5" s="42">
        <v>89</v>
      </c>
      <c r="W5" s="42">
        <v>369</v>
      </c>
      <c r="X5" s="42">
        <v>2</v>
      </c>
      <c r="Y5" s="41">
        <f t="shared" ref="Y5:Y19" si="3">SUM(V5:X5)</f>
        <v>460</v>
      </c>
      <c r="Z5" s="41">
        <v>460</v>
      </c>
      <c r="AA5" s="41">
        <v>2</v>
      </c>
      <c r="AB5" s="40">
        <v>75</v>
      </c>
      <c r="AC5" s="42">
        <v>34</v>
      </c>
      <c r="AD5" s="43">
        <v>41</v>
      </c>
      <c r="AE5" s="48"/>
      <c r="AF5" s="49"/>
    </row>
    <row r="6" spans="1:32" ht="39.75" customHeight="1" x14ac:dyDescent="0.25">
      <c r="A6" s="30" t="s">
        <v>32</v>
      </c>
      <c r="B6" s="40">
        <v>1102</v>
      </c>
      <c r="C6" s="41">
        <v>0</v>
      </c>
      <c r="D6" s="40">
        <v>107</v>
      </c>
      <c r="E6" s="42">
        <v>639</v>
      </c>
      <c r="F6" s="42">
        <v>2</v>
      </c>
      <c r="G6" s="41">
        <v>1</v>
      </c>
      <c r="H6" s="43">
        <f t="shared" si="1"/>
        <v>748</v>
      </c>
      <c r="I6" s="40">
        <v>104</v>
      </c>
      <c r="J6" s="42">
        <v>382</v>
      </c>
      <c r="K6" s="42">
        <v>2</v>
      </c>
      <c r="L6" s="44">
        <v>0</v>
      </c>
      <c r="M6" s="45">
        <f t="shared" si="0"/>
        <v>488</v>
      </c>
      <c r="N6" s="40"/>
      <c r="O6" s="42">
        <v>3</v>
      </c>
      <c r="P6" s="42">
        <v>2</v>
      </c>
      <c r="Q6" s="41"/>
      <c r="R6" s="41">
        <f t="shared" si="2"/>
        <v>5</v>
      </c>
      <c r="S6" s="46">
        <v>9</v>
      </c>
      <c r="T6" s="41">
        <v>5</v>
      </c>
      <c r="U6" s="47">
        <v>479</v>
      </c>
      <c r="V6" s="42">
        <v>104</v>
      </c>
      <c r="W6" s="42">
        <v>373</v>
      </c>
      <c r="X6" s="42">
        <v>2</v>
      </c>
      <c r="Y6" s="41">
        <f t="shared" si="3"/>
        <v>479</v>
      </c>
      <c r="Z6" s="41">
        <v>479</v>
      </c>
      <c r="AA6" s="41">
        <v>0</v>
      </c>
      <c r="AB6" s="40">
        <v>75</v>
      </c>
      <c r="AC6" s="42">
        <v>34</v>
      </c>
      <c r="AD6" s="43">
        <v>41</v>
      </c>
      <c r="AE6" s="48"/>
      <c r="AF6" s="49"/>
    </row>
    <row r="7" spans="1:32" ht="39.75" customHeight="1" x14ac:dyDescent="0.25">
      <c r="A7" s="30" t="s">
        <v>33</v>
      </c>
      <c r="B7" s="40">
        <v>261</v>
      </c>
      <c r="C7" s="41">
        <v>0</v>
      </c>
      <c r="D7" s="40">
        <v>20</v>
      </c>
      <c r="E7" s="42">
        <v>163</v>
      </c>
      <c r="F7" s="42">
        <v>2</v>
      </c>
      <c r="G7" s="41">
        <v>0</v>
      </c>
      <c r="H7" s="43">
        <f t="shared" si="1"/>
        <v>185</v>
      </c>
      <c r="I7" s="40">
        <v>18</v>
      </c>
      <c r="J7" s="42">
        <v>99</v>
      </c>
      <c r="K7" s="42">
        <v>2</v>
      </c>
      <c r="L7" s="44">
        <v>0</v>
      </c>
      <c r="M7" s="45">
        <f t="shared" si="0"/>
        <v>119</v>
      </c>
      <c r="N7" s="40"/>
      <c r="O7" s="42">
        <v>4</v>
      </c>
      <c r="P7" s="42">
        <v>2</v>
      </c>
      <c r="Q7" s="41"/>
      <c r="R7" s="41">
        <f t="shared" si="2"/>
        <v>6</v>
      </c>
      <c r="S7" s="46">
        <v>3</v>
      </c>
      <c r="T7" s="41">
        <v>1</v>
      </c>
      <c r="U7" s="47">
        <v>116</v>
      </c>
      <c r="V7" s="42">
        <v>18</v>
      </c>
      <c r="W7" s="42">
        <v>96</v>
      </c>
      <c r="X7" s="42">
        <v>2</v>
      </c>
      <c r="Y7" s="41">
        <f t="shared" si="3"/>
        <v>116</v>
      </c>
      <c r="Z7" s="41">
        <v>116</v>
      </c>
      <c r="AA7" s="41">
        <v>0</v>
      </c>
      <c r="AB7" s="40">
        <v>75</v>
      </c>
      <c r="AC7" s="42">
        <v>34</v>
      </c>
      <c r="AD7" s="43">
        <v>41</v>
      </c>
      <c r="AE7" s="48"/>
      <c r="AF7" s="49"/>
    </row>
    <row r="8" spans="1:32" ht="39.75" customHeight="1" x14ac:dyDescent="0.25">
      <c r="A8" s="30" t="s">
        <v>34</v>
      </c>
      <c r="B8" s="40">
        <v>190</v>
      </c>
      <c r="C8" s="41">
        <v>0</v>
      </c>
      <c r="D8" s="40">
        <v>15</v>
      </c>
      <c r="E8" s="42">
        <v>133</v>
      </c>
      <c r="F8" s="42">
        <v>0</v>
      </c>
      <c r="G8" s="41">
        <v>0</v>
      </c>
      <c r="H8" s="43">
        <f t="shared" si="1"/>
        <v>148</v>
      </c>
      <c r="I8" s="40">
        <v>15</v>
      </c>
      <c r="J8" s="42">
        <v>77</v>
      </c>
      <c r="K8" s="42">
        <v>0</v>
      </c>
      <c r="L8" s="44">
        <v>0</v>
      </c>
      <c r="M8" s="45">
        <f t="shared" si="0"/>
        <v>92</v>
      </c>
      <c r="N8" s="40">
        <v>0</v>
      </c>
      <c r="O8" s="42">
        <v>1</v>
      </c>
      <c r="P8" s="42">
        <v>0</v>
      </c>
      <c r="Q8" s="41"/>
      <c r="R8" s="41">
        <f t="shared" si="2"/>
        <v>1</v>
      </c>
      <c r="S8" s="46">
        <v>0</v>
      </c>
      <c r="T8" s="41">
        <v>1</v>
      </c>
      <c r="U8" s="47">
        <v>92</v>
      </c>
      <c r="V8" s="42">
        <v>15</v>
      </c>
      <c r="W8" s="42">
        <v>77</v>
      </c>
      <c r="X8" s="42">
        <v>0</v>
      </c>
      <c r="Y8" s="41">
        <f t="shared" si="3"/>
        <v>92</v>
      </c>
      <c r="Z8" s="41">
        <v>92</v>
      </c>
      <c r="AA8" s="41">
        <v>0</v>
      </c>
      <c r="AB8" s="40">
        <v>75</v>
      </c>
      <c r="AC8" s="42">
        <v>34</v>
      </c>
      <c r="AD8" s="43">
        <v>41</v>
      </c>
      <c r="AE8" s="48"/>
      <c r="AF8" s="49"/>
    </row>
    <row r="9" spans="1:32" ht="39.75" customHeight="1" x14ac:dyDescent="0.25">
      <c r="A9" s="30" t="s">
        <v>35</v>
      </c>
      <c r="B9" s="40">
        <v>679</v>
      </c>
      <c r="C9" s="41">
        <v>1</v>
      </c>
      <c r="D9" s="40">
        <v>45</v>
      </c>
      <c r="E9" s="42">
        <v>346</v>
      </c>
      <c r="F9" s="42">
        <v>2</v>
      </c>
      <c r="G9" s="41">
        <v>0</v>
      </c>
      <c r="H9" s="43">
        <f t="shared" si="1"/>
        <v>393</v>
      </c>
      <c r="I9" s="40">
        <v>44</v>
      </c>
      <c r="J9" s="42">
        <v>199</v>
      </c>
      <c r="K9" s="50">
        <v>2</v>
      </c>
      <c r="L9" s="44">
        <v>0</v>
      </c>
      <c r="M9" s="45">
        <f t="shared" si="0"/>
        <v>245</v>
      </c>
      <c r="N9" s="40">
        <v>0</v>
      </c>
      <c r="O9" s="42">
        <v>2</v>
      </c>
      <c r="P9" s="42">
        <v>1</v>
      </c>
      <c r="Q9" s="41"/>
      <c r="R9" s="41">
        <f t="shared" si="2"/>
        <v>3</v>
      </c>
      <c r="S9" s="46">
        <v>11</v>
      </c>
      <c r="T9" s="41">
        <v>5</v>
      </c>
      <c r="U9" s="47">
        <v>234</v>
      </c>
      <c r="V9" s="42">
        <v>44</v>
      </c>
      <c r="W9" s="42">
        <v>188</v>
      </c>
      <c r="X9" s="42">
        <v>2</v>
      </c>
      <c r="Y9" s="41">
        <f t="shared" si="3"/>
        <v>234</v>
      </c>
      <c r="Z9" s="41">
        <v>234</v>
      </c>
      <c r="AA9" s="41">
        <v>0</v>
      </c>
      <c r="AB9" s="40">
        <v>75</v>
      </c>
      <c r="AC9" s="42">
        <v>34</v>
      </c>
      <c r="AD9" s="43">
        <v>41</v>
      </c>
      <c r="AE9" s="48"/>
      <c r="AF9" s="51"/>
    </row>
    <row r="10" spans="1:32" ht="39.75" customHeight="1" x14ac:dyDescent="0.25">
      <c r="A10" s="30" t="s">
        <v>36</v>
      </c>
      <c r="B10" s="40">
        <v>395</v>
      </c>
      <c r="C10" s="41">
        <v>0</v>
      </c>
      <c r="D10" s="40">
        <v>49</v>
      </c>
      <c r="E10" s="42">
        <v>207</v>
      </c>
      <c r="F10" s="42">
        <v>0</v>
      </c>
      <c r="G10" s="41">
        <v>0</v>
      </c>
      <c r="H10" s="43">
        <f t="shared" si="1"/>
        <v>256</v>
      </c>
      <c r="I10" s="40">
        <v>49</v>
      </c>
      <c r="J10" s="42">
        <v>132</v>
      </c>
      <c r="K10" s="42">
        <v>0</v>
      </c>
      <c r="L10" s="44">
        <v>0</v>
      </c>
      <c r="M10" s="45">
        <f t="shared" si="0"/>
        <v>181</v>
      </c>
      <c r="N10" s="40">
        <v>0</v>
      </c>
      <c r="O10" s="42">
        <v>0</v>
      </c>
      <c r="P10" s="42">
        <v>0</v>
      </c>
      <c r="Q10" s="41"/>
      <c r="R10" s="41">
        <f t="shared" si="2"/>
        <v>0</v>
      </c>
      <c r="S10" s="46">
        <v>3</v>
      </c>
      <c r="T10" s="41">
        <v>0</v>
      </c>
      <c r="U10" s="47">
        <v>178</v>
      </c>
      <c r="V10" s="42">
        <v>49</v>
      </c>
      <c r="W10" s="42">
        <v>129</v>
      </c>
      <c r="X10" s="42">
        <v>0</v>
      </c>
      <c r="Y10" s="41">
        <f t="shared" si="3"/>
        <v>178</v>
      </c>
      <c r="Z10" s="41">
        <v>178</v>
      </c>
      <c r="AA10" s="41">
        <v>0</v>
      </c>
      <c r="AB10" s="40">
        <v>75</v>
      </c>
      <c r="AC10" s="42">
        <v>34</v>
      </c>
      <c r="AD10" s="43">
        <v>41</v>
      </c>
      <c r="AE10" s="48"/>
      <c r="AF10" s="49"/>
    </row>
    <row r="11" spans="1:32" ht="39.75" customHeight="1" x14ac:dyDescent="0.25">
      <c r="A11" s="30" t="s">
        <v>37</v>
      </c>
      <c r="B11" s="40">
        <v>94</v>
      </c>
      <c r="C11" s="41">
        <v>0</v>
      </c>
      <c r="D11" s="40">
        <v>15</v>
      </c>
      <c r="E11" s="42">
        <v>40</v>
      </c>
      <c r="F11" s="42">
        <v>0</v>
      </c>
      <c r="G11" s="41">
        <v>0</v>
      </c>
      <c r="H11" s="43">
        <f t="shared" si="1"/>
        <v>55</v>
      </c>
      <c r="I11" s="40">
        <v>15</v>
      </c>
      <c r="J11" s="42">
        <v>21</v>
      </c>
      <c r="K11" s="42">
        <v>0</v>
      </c>
      <c r="L11" s="44">
        <v>0</v>
      </c>
      <c r="M11" s="45">
        <f t="shared" si="0"/>
        <v>36</v>
      </c>
      <c r="N11" s="40">
        <v>0</v>
      </c>
      <c r="O11" s="42">
        <v>0</v>
      </c>
      <c r="P11" s="42">
        <v>0</v>
      </c>
      <c r="Q11" s="41"/>
      <c r="R11" s="41">
        <f t="shared" si="2"/>
        <v>0</v>
      </c>
      <c r="S11" s="46">
        <v>0</v>
      </c>
      <c r="T11" s="41">
        <v>1</v>
      </c>
      <c r="U11" s="47">
        <v>36</v>
      </c>
      <c r="V11" s="42">
        <v>15</v>
      </c>
      <c r="W11" s="42">
        <v>21</v>
      </c>
      <c r="X11" s="42">
        <v>0</v>
      </c>
      <c r="Y11" s="41">
        <f t="shared" si="3"/>
        <v>36</v>
      </c>
      <c r="Z11" s="41">
        <v>36</v>
      </c>
      <c r="AA11" s="41">
        <v>0</v>
      </c>
      <c r="AB11" s="40">
        <v>75</v>
      </c>
      <c r="AC11" s="42">
        <v>34</v>
      </c>
      <c r="AD11" s="43">
        <v>41</v>
      </c>
      <c r="AE11" s="48"/>
      <c r="AF11" s="49"/>
    </row>
    <row r="12" spans="1:32" ht="39.75" customHeight="1" x14ac:dyDescent="0.25">
      <c r="A12" s="30" t="s">
        <v>38</v>
      </c>
      <c r="B12" s="40">
        <v>593</v>
      </c>
      <c r="C12" s="41">
        <v>0</v>
      </c>
      <c r="D12" s="40">
        <v>62</v>
      </c>
      <c r="E12" s="42">
        <v>354</v>
      </c>
      <c r="F12" s="42">
        <v>3</v>
      </c>
      <c r="G12" s="41">
        <v>1</v>
      </c>
      <c r="H12" s="43">
        <f t="shared" si="1"/>
        <v>419</v>
      </c>
      <c r="I12" s="40">
        <v>59</v>
      </c>
      <c r="J12" s="42">
        <v>221</v>
      </c>
      <c r="K12" s="42">
        <v>3</v>
      </c>
      <c r="L12" s="44">
        <v>0</v>
      </c>
      <c r="M12" s="45">
        <f t="shared" si="0"/>
        <v>283</v>
      </c>
      <c r="N12" s="40">
        <v>0</v>
      </c>
      <c r="O12" s="42">
        <v>0</v>
      </c>
      <c r="P12" s="42">
        <v>0</v>
      </c>
      <c r="Q12" s="41"/>
      <c r="R12" s="41">
        <f t="shared" si="2"/>
        <v>0</v>
      </c>
      <c r="S12" s="46">
        <v>7</v>
      </c>
      <c r="T12" s="41">
        <v>2</v>
      </c>
      <c r="U12" s="47">
        <v>276</v>
      </c>
      <c r="V12" s="42">
        <v>59</v>
      </c>
      <c r="W12" s="42">
        <v>214</v>
      </c>
      <c r="X12" s="42">
        <v>3</v>
      </c>
      <c r="Y12" s="41">
        <f t="shared" si="3"/>
        <v>276</v>
      </c>
      <c r="Z12" s="41">
        <v>276</v>
      </c>
      <c r="AA12" s="41">
        <v>0</v>
      </c>
      <c r="AB12" s="40">
        <v>75</v>
      </c>
      <c r="AC12" s="42">
        <v>34</v>
      </c>
      <c r="AD12" s="43">
        <v>41</v>
      </c>
      <c r="AE12" s="48"/>
      <c r="AF12" s="49"/>
    </row>
    <row r="13" spans="1:32" ht="39.75" customHeight="1" x14ac:dyDescent="0.25">
      <c r="A13" s="30" t="s">
        <v>39</v>
      </c>
      <c r="B13" s="40">
        <v>710</v>
      </c>
      <c r="C13" s="41">
        <v>0</v>
      </c>
      <c r="D13" s="40">
        <v>81</v>
      </c>
      <c r="E13" s="42">
        <v>397</v>
      </c>
      <c r="F13" s="42">
        <v>3</v>
      </c>
      <c r="G13" s="41">
        <v>1</v>
      </c>
      <c r="H13" s="43">
        <f t="shared" si="1"/>
        <v>481</v>
      </c>
      <c r="I13" s="52">
        <v>79</v>
      </c>
      <c r="J13" s="50">
        <v>235</v>
      </c>
      <c r="K13" s="50">
        <v>3</v>
      </c>
      <c r="L13" s="44">
        <v>1</v>
      </c>
      <c r="M13" s="45">
        <v>317</v>
      </c>
      <c r="N13" s="40">
        <v>0</v>
      </c>
      <c r="O13" s="42">
        <v>1</v>
      </c>
      <c r="P13" s="42">
        <v>1</v>
      </c>
      <c r="Q13" s="41"/>
      <c r="R13" s="41">
        <f t="shared" si="2"/>
        <v>2</v>
      </c>
      <c r="S13" s="46">
        <v>9</v>
      </c>
      <c r="T13" s="41">
        <v>3</v>
      </c>
      <c r="U13" s="47">
        <v>308</v>
      </c>
      <c r="V13" s="42">
        <v>79</v>
      </c>
      <c r="W13" s="42">
        <v>226</v>
      </c>
      <c r="X13" s="42">
        <v>3</v>
      </c>
      <c r="Y13" s="41">
        <f t="shared" si="3"/>
        <v>308</v>
      </c>
      <c r="Z13" s="41">
        <v>308</v>
      </c>
      <c r="AA13" s="41">
        <v>1</v>
      </c>
      <c r="AB13" s="40">
        <v>75</v>
      </c>
      <c r="AC13" s="42">
        <v>34</v>
      </c>
      <c r="AD13" s="43">
        <v>41</v>
      </c>
      <c r="AE13" s="48"/>
      <c r="AF13" s="53" t="s">
        <v>40</v>
      </c>
    </row>
    <row r="14" spans="1:32" ht="39.75" customHeight="1" x14ac:dyDescent="0.25">
      <c r="A14" s="30" t="s">
        <v>41</v>
      </c>
      <c r="B14" s="40">
        <v>695</v>
      </c>
      <c r="C14" s="41">
        <v>0</v>
      </c>
      <c r="D14" s="40">
        <v>52</v>
      </c>
      <c r="E14" s="42">
        <v>331</v>
      </c>
      <c r="F14" s="42">
        <v>1</v>
      </c>
      <c r="G14" s="41">
        <v>0</v>
      </c>
      <c r="H14" s="43">
        <f t="shared" si="1"/>
        <v>384</v>
      </c>
      <c r="I14" s="40">
        <v>51</v>
      </c>
      <c r="J14" s="42">
        <v>169</v>
      </c>
      <c r="K14" s="42">
        <v>1</v>
      </c>
      <c r="L14" s="44">
        <v>0</v>
      </c>
      <c r="M14" s="45">
        <f t="shared" si="0"/>
        <v>221</v>
      </c>
      <c r="N14" s="40">
        <v>0</v>
      </c>
      <c r="O14" s="42">
        <v>0</v>
      </c>
      <c r="P14" s="42">
        <v>0</v>
      </c>
      <c r="Q14" s="41"/>
      <c r="R14" s="41">
        <f t="shared" si="2"/>
        <v>0</v>
      </c>
      <c r="S14" s="46">
        <v>7</v>
      </c>
      <c r="T14" s="41">
        <v>1</v>
      </c>
      <c r="U14" s="47">
        <v>214</v>
      </c>
      <c r="V14" s="42">
        <v>51</v>
      </c>
      <c r="W14" s="42">
        <v>162</v>
      </c>
      <c r="X14" s="42">
        <v>1</v>
      </c>
      <c r="Y14" s="41">
        <f t="shared" si="3"/>
        <v>214</v>
      </c>
      <c r="Z14" s="41">
        <v>214</v>
      </c>
      <c r="AA14" s="41">
        <v>0</v>
      </c>
      <c r="AB14" s="40">
        <v>75</v>
      </c>
      <c r="AC14" s="42">
        <v>34</v>
      </c>
      <c r="AD14" s="43">
        <v>41</v>
      </c>
      <c r="AE14" s="48"/>
      <c r="AF14" s="49"/>
    </row>
    <row r="15" spans="1:32" ht="39.75" customHeight="1" x14ac:dyDescent="0.25">
      <c r="A15" s="30" t="s">
        <v>42</v>
      </c>
      <c r="B15" s="40">
        <v>189</v>
      </c>
      <c r="C15" s="41">
        <v>0</v>
      </c>
      <c r="D15" s="40">
        <v>16</v>
      </c>
      <c r="E15" s="42">
        <v>118</v>
      </c>
      <c r="F15" s="42">
        <v>1</v>
      </c>
      <c r="G15" s="41">
        <v>0</v>
      </c>
      <c r="H15" s="43">
        <f t="shared" si="1"/>
        <v>135</v>
      </c>
      <c r="I15" s="40">
        <v>15</v>
      </c>
      <c r="J15" s="42">
        <v>62</v>
      </c>
      <c r="K15" s="42">
        <v>1</v>
      </c>
      <c r="L15" s="44">
        <v>0</v>
      </c>
      <c r="M15" s="45">
        <f t="shared" si="0"/>
        <v>78</v>
      </c>
      <c r="N15" s="40">
        <v>0</v>
      </c>
      <c r="O15" s="42">
        <v>0</v>
      </c>
      <c r="P15" s="42">
        <v>0</v>
      </c>
      <c r="Q15" s="41"/>
      <c r="R15" s="41">
        <f t="shared" si="2"/>
        <v>0</v>
      </c>
      <c r="S15" s="46">
        <v>0</v>
      </c>
      <c r="T15" s="41">
        <v>2</v>
      </c>
      <c r="U15" s="47">
        <v>78</v>
      </c>
      <c r="V15" s="42">
        <v>15</v>
      </c>
      <c r="W15" s="42">
        <v>62</v>
      </c>
      <c r="X15" s="42">
        <v>1</v>
      </c>
      <c r="Y15" s="41">
        <f t="shared" si="3"/>
        <v>78</v>
      </c>
      <c r="Z15" s="41">
        <v>78</v>
      </c>
      <c r="AA15" s="41">
        <v>0</v>
      </c>
      <c r="AB15" s="40">
        <v>75</v>
      </c>
      <c r="AC15" s="42">
        <v>34</v>
      </c>
      <c r="AD15" s="43">
        <v>41</v>
      </c>
      <c r="AE15" s="48"/>
      <c r="AF15" s="49"/>
    </row>
    <row r="16" spans="1:32" ht="39.75" customHeight="1" x14ac:dyDescent="0.25">
      <c r="A16" s="30" t="s">
        <v>43</v>
      </c>
      <c r="B16" s="40">
        <v>188</v>
      </c>
      <c r="C16" s="41">
        <v>0</v>
      </c>
      <c r="D16" s="40">
        <v>25</v>
      </c>
      <c r="E16" s="42">
        <v>114</v>
      </c>
      <c r="F16" s="42">
        <v>1</v>
      </c>
      <c r="G16" s="41">
        <v>0</v>
      </c>
      <c r="H16" s="43">
        <f t="shared" si="1"/>
        <v>140</v>
      </c>
      <c r="I16" s="40">
        <v>23</v>
      </c>
      <c r="J16" s="42">
        <v>70</v>
      </c>
      <c r="K16" s="42">
        <v>1</v>
      </c>
      <c r="L16" s="44">
        <v>0</v>
      </c>
      <c r="M16" s="45">
        <f t="shared" si="0"/>
        <v>94</v>
      </c>
      <c r="N16" s="40"/>
      <c r="O16" s="42">
        <v>0</v>
      </c>
      <c r="P16" s="42">
        <v>0</v>
      </c>
      <c r="Q16" s="41"/>
      <c r="R16" s="41">
        <f t="shared" si="2"/>
        <v>0</v>
      </c>
      <c r="S16" s="46">
        <v>0</v>
      </c>
      <c r="T16" s="41">
        <v>3</v>
      </c>
      <c r="U16" s="47">
        <v>94</v>
      </c>
      <c r="V16" s="42">
        <v>23</v>
      </c>
      <c r="W16" s="42">
        <v>70</v>
      </c>
      <c r="X16" s="42">
        <v>1</v>
      </c>
      <c r="Y16" s="41">
        <f t="shared" si="3"/>
        <v>94</v>
      </c>
      <c r="Z16" s="41">
        <v>94</v>
      </c>
      <c r="AA16" s="41">
        <v>0</v>
      </c>
      <c r="AB16" s="40">
        <v>75</v>
      </c>
      <c r="AC16" s="42">
        <v>34</v>
      </c>
      <c r="AD16" s="43">
        <v>41</v>
      </c>
      <c r="AE16" s="48"/>
      <c r="AF16" s="49"/>
    </row>
    <row r="17" spans="1:32" ht="39.75" customHeight="1" x14ac:dyDescent="0.25">
      <c r="A17" s="30" t="s">
        <v>44</v>
      </c>
      <c r="B17" s="40">
        <v>110</v>
      </c>
      <c r="C17" s="41">
        <v>0</v>
      </c>
      <c r="D17" s="40">
        <v>25</v>
      </c>
      <c r="E17" s="42">
        <v>56</v>
      </c>
      <c r="F17" s="42">
        <v>2</v>
      </c>
      <c r="G17" s="41">
        <v>1</v>
      </c>
      <c r="H17" s="43">
        <f t="shared" si="1"/>
        <v>83</v>
      </c>
      <c r="I17" s="40">
        <v>23</v>
      </c>
      <c r="J17" s="42">
        <v>35</v>
      </c>
      <c r="K17" s="42">
        <v>2</v>
      </c>
      <c r="L17" s="44">
        <v>1</v>
      </c>
      <c r="M17" s="45">
        <v>60</v>
      </c>
      <c r="N17" s="40"/>
      <c r="O17" s="42">
        <v>1</v>
      </c>
      <c r="P17" s="42">
        <v>0</v>
      </c>
      <c r="Q17" s="41"/>
      <c r="R17" s="41">
        <f t="shared" si="2"/>
        <v>1</v>
      </c>
      <c r="S17" s="46">
        <v>0</v>
      </c>
      <c r="T17" s="41">
        <v>0</v>
      </c>
      <c r="U17" s="47">
        <v>60</v>
      </c>
      <c r="V17" s="42">
        <v>23</v>
      </c>
      <c r="W17" s="42">
        <v>35</v>
      </c>
      <c r="X17" s="42">
        <v>2</v>
      </c>
      <c r="Y17" s="41">
        <f t="shared" si="3"/>
        <v>60</v>
      </c>
      <c r="Z17" s="41">
        <v>60</v>
      </c>
      <c r="AA17" s="41">
        <v>1</v>
      </c>
      <c r="AB17" s="40">
        <v>75</v>
      </c>
      <c r="AC17" s="42">
        <v>34</v>
      </c>
      <c r="AD17" s="43">
        <v>41</v>
      </c>
      <c r="AE17" s="48"/>
      <c r="AF17" s="49"/>
    </row>
    <row r="18" spans="1:32" ht="39.75" customHeight="1" x14ac:dyDescent="0.25">
      <c r="A18" s="30" t="s">
        <v>45</v>
      </c>
      <c r="B18" s="40">
        <v>194</v>
      </c>
      <c r="C18" s="41">
        <v>1</v>
      </c>
      <c r="D18" s="40">
        <v>33</v>
      </c>
      <c r="E18" s="42">
        <v>94</v>
      </c>
      <c r="F18" s="42">
        <v>0</v>
      </c>
      <c r="G18" s="41">
        <v>0</v>
      </c>
      <c r="H18" s="43">
        <f t="shared" si="1"/>
        <v>127</v>
      </c>
      <c r="I18" s="40">
        <v>33</v>
      </c>
      <c r="J18" s="42">
        <v>60</v>
      </c>
      <c r="K18" s="42">
        <v>0</v>
      </c>
      <c r="L18" s="44">
        <v>0</v>
      </c>
      <c r="M18" s="45">
        <f t="shared" si="0"/>
        <v>93</v>
      </c>
      <c r="N18" s="40">
        <v>0</v>
      </c>
      <c r="O18" s="42">
        <v>0</v>
      </c>
      <c r="P18" s="42">
        <v>0</v>
      </c>
      <c r="Q18" s="41"/>
      <c r="R18" s="41">
        <f t="shared" si="2"/>
        <v>0</v>
      </c>
      <c r="S18" s="46">
        <v>2</v>
      </c>
      <c r="T18" s="41">
        <v>0</v>
      </c>
      <c r="U18" s="47">
        <v>91</v>
      </c>
      <c r="V18" s="42">
        <v>33</v>
      </c>
      <c r="W18" s="42">
        <v>58</v>
      </c>
      <c r="X18" s="42">
        <v>0</v>
      </c>
      <c r="Y18" s="41">
        <f t="shared" si="3"/>
        <v>91</v>
      </c>
      <c r="Z18" s="41">
        <v>91</v>
      </c>
      <c r="AA18" s="41"/>
      <c r="AB18" s="40">
        <v>75</v>
      </c>
      <c r="AC18" s="42">
        <v>34</v>
      </c>
      <c r="AD18" s="43">
        <v>41</v>
      </c>
      <c r="AE18" s="48"/>
      <c r="AF18" s="49"/>
    </row>
    <row r="19" spans="1:32" ht="39.75" customHeight="1" thickBot="1" x14ac:dyDescent="0.3">
      <c r="A19" s="30" t="s">
        <v>46</v>
      </c>
      <c r="B19" s="40">
        <v>184</v>
      </c>
      <c r="C19" s="41">
        <v>0</v>
      </c>
      <c r="D19" s="40">
        <v>31</v>
      </c>
      <c r="E19" s="42">
        <v>107</v>
      </c>
      <c r="F19" s="42">
        <v>4</v>
      </c>
      <c r="G19" s="41">
        <v>0</v>
      </c>
      <c r="H19" s="43">
        <f t="shared" si="1"/>
        <v>142</v>
      </c>
      <c r="I19" s="40">
        <v>23</v>
      </c>
      <c r="J19" s="42">
        <v>65</v>
      </c>
      <c r="K19" s="42">
        <v>4</v>
      </c>
      <c r="L19" s="44">
        <v>0</v>
      </c>
      <c r="M19" s="45">
        <f t="shared" si="0"/>
        <v>92</v>
      </c>
      <c r="N19" s="40"/>
      <c r="O19" s="42">
        <v>0</v>
      </c>
      <c r="P19" s="42">
        <v>0</v>
      </c>
      <c r="Q19" s="41"/>
      <c r="R19" s="41">
        <f t="shared" si="2"/>
        <v>0</v>
      </c>
      <c r="S19" s="46">
        <v>3</v>
      </c>
      <c r="T19" s="41">
        <v>0</v>
      </c>
      <c r="U19" s="47">
        <v>89</v>
      </c>
      <c r="V19" s="42">
        <v>23</v>
      </c>
      <c r="W19" s="42">
        <v>62</v>
      </c>
      <c r="X19" s="42">
        <v>4</v>
      </c>
      <c r="Y19" s="41">
        <f t="shared" si="3"/>
        <v>89</v>
      </c>
      <c r="Z19" s="41">
        <v>89</v>
      </c>
      <c r="AA19" s="41"/>
      <c r="AB19" s="40">
        <v>75</v>
      </c>
      <c r="AC19" s="42">
        <v>34</v>
      </c>
      <c r="AD19" s="43">
        <v>41</v>
      </c>
      <c r="AE19" s="48"/>
      <c r="AF19" s="49"/>
    </row>
    <row r="20" spans="1:32" ht="39.75" customHeight="1" thickTop="1" thickBot="1" x14ac:dyDescent="0.35">
      <c r="A20" s="54" t="s">
        <v>11</v>
      </c>
      <c r="B20" s="55">
        <f>SUM(B4:B19)</f>
        <v>7205</v>
      </c>
      <c r="C20" s="56">
        <f t="shared" ref="C20:AD20" si="4">SUM(C4:C19)</f>
        <v>2</v>
      </c>
      <c r="D20" s="55">
        <f t="shared" si="4"/>
        <v>701</v>
      </c>
      <c r="E20" s="57">
        <f t="shared" si="4"/>
        <v>3995</v>
      </c>
      <c r="F20" s="57">
        <f t="shared" si="4"/>
        <v>25</v>
      </c>
      <c r="G20" s="56">
        <f t="shared" si="4"/>
        <v>7</v>
      </c>
      <c r="H20" s="58">
        <f t="shared" si="4"/>
        <v>4721</v>
      </c>
      <c r="I20" s="55">
        <f t="shared" si="4"/>
        <v>671</v>
      </c>
      <c r="J20" s="57">
        <f t="shared" si="4"/>
        <v>2335</v>
      </c>
      <c r="K20" s="57">
        <f t="shared" si="4"/>
        <v>25</v>
      </c>
      <c r="L20" s="56">
        <f t="shared" si="4"/>
        <v>4</v>
      </c>
      <c r="M20" s="59">
        <f t="shared" si="4"/>
        <v>3031</v>
      </c>
      <c r="N20" s="55">
        <f t="shared" si="4"/>
        <v>0</v>
      </c>
      <c r="O20" s="60">
        <f t="shared" si="4"/>
        <v>19</v>
      </c>
      <c r="P20" s="57">
        <f t="shared" si="4"/>
        <v>7</v>
      </c>
      <c r="Q20" s="56">
        <f t="shared" si="4"/>
        <v>0</v>
      </c>
      <c r="R20" s="56">
        <f t="shared" si="4"/>
        <v>26</v>
      </c>
      <c r="S20" s="61">
        <f t="shared" si="4"/>
        <v>71</v>
      </c>
      <c r="T20" s="56">
        <f t="shared" si="4"/>
        <v>34</v>
      </c>
      <c r="U20" s="62">
        <f t="shared" si="4"/>
        <v>2960</v>
      </c>
      <c r="V20" s="57">
        <f t="shared" si="4"/>
        <v>671</v>
      </c>
      <c r="W20" s="57">
        <f t="shared" si="4"/>
        <v>2264</v>
      </c>
      <c r="X20" s="57">
        <f t="shared" si="4"/>
        <v>25</v>
      </c>
      <c r="Y20" s="56">
        <f t="shared" si="4"/>
        <v>2960</v>
      </c>
      <c r="Z20" s="56">
        <f>SUM(Z4:Z19)</f>
        <v>2960</v>
      </c>
      <c r="AA20" s="56">
        <f t="shared" si="4"/>
        <v>4</v>
      </c>
      <c r="AB20" s="55">
        <f t="shared" si="4"/>
        <v>1200</v>
      </c>
      <c r="AC20" s="57">
        <f t="shared" si="4"/>
        <v>544</v>
      </c>
      <c r="AD20" s="58">
        <f t="shared" si="4"/>
        <v>656</v>
      </c>
      <c r="AE20" s="63"/>
      <c r="AF20" s="64"/>
    </row>
    <row r="21" spans="1:32" ht="39.75" customHeight="1" thickTop="1" x14ac:dyDescent="0.25"/>
  </sheetData>
  <mergeCells count="6">
    <mergeCell ref="B2:C2"/>
    <mergeCell ref="D2:H2"/>
    <mergeCell ref="I2:M2"/>
    <mergeCell ref="N2:T2"/>
    <mergeCell ref="U2:AA2"/>
    <mergeCell ref="AB2:AD2"/>
  </mergeCells>
  <pageMargins left="0.7" right="0.7" top="0.75" bottom="0.75" header="0.3" footer="0.3"/>
  <pageSetup paperSize="3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Reynolds</dc:creator>
  <cp:lastModifiedBy>Stacey Reynolds</cp:lastModifiedBy>
  <cp:lastPrinted>2026-06-15T13:54:49Z</cp:lastPrinted>
  <dcterms:created xsi:type="dcterms:W3CDTF">2026-06-15T13:52:29Z</dcterms:created>
  <dcterms:modified xsi:type="dcterms:W3CDTF">2026-06-15T13:55:28Z</dcterms:modified>
</cp:coreProperties>
</file>